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Settled Penalty Tracker" sheetId="2" state="visible" r:id="rId2"/>
    <sheet xmlns:r="http://schemas.openxmlformats.org/officeDocument/2006/relationships" name="Forensic Audit of Hidden Ris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1F497D"/>
      <sz val="16"/>
    </font>
    <font>
      <name val="Calibri"/>
      <i val="1"/>
      <color rgb="00595959"/>
      <sz val="10"/>
    </font>
    <font>
      <name val="Calibri"/>
      <b val="1"/>
      <color rgb="001F497D"/>
      <sz val="12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DCE6F1"/>
        <bgColor rgb="00DCE6F1"/>
      </patternFill>
    </fill>
    <fill>
      <patternFill patternType="solid">
        <fgColor rgb="00D6DCE4"/>
        <bgColor rgb="00D6DCE4"/>
      </patternFill>
    </fill>
    <fill>
      <patternFill patternType="solid">
        <fgColor rgb="001F497D"/>
        <bgColor rgb="001F497D"/>
      </patternFill>
    </fill>
    <fill>
      <patternFill patternType="solid">
        <fgColor rgb="00F2F2F2"/>
        <bgColor rgb="00F2F2F2"/>
      </patternFill>
    </fill>
  </fills>
  <borders count="5">
    <border>
      <left/>
      <right/>
      <top/>
      <bottom/>
      <diagonal/>
    </border>
    <border>
      <bottom style="thin">
        <color rgb="00D3D3D3"/>
      </bottom>
    </border>
    <border>
      <left style="thin">
        <color rgb="00D3D3D3"/>
      </left>
      <right style="thin">
        <color rgb="00D3D3D3"/>
      </right>
      <top style="thin">
        <color rgb="00D3D3D3"/>
      </top>
      <bottom style="medium">
        <color rgb="00000000"/>
      </bottom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4" fillId="2" borderId="1" pivotButton="0" quotePrefix="0" xfId="0"/>
    <xf numFmtId="3" fontId="4" fillId="2" borderId="1" pivotButton="0" quotePrefix="0" xfId="0"/>
    <xf numFmtId="0" fontId="4" fillId="3" borderId="0" pivotButton="0" quotePrefix="0" xfId="0"/>
    <xf numFmtId="0" fontId="5" fillId="0" borderId="0" pivotButton="0" quotePrefix="0" xfId="0"/>
    <xf numFmtId="0" fontId="4" fillId="2" borderId="0" pivotButton="0" quotePrefix="0" xfId="0"/>
    <xf numFmtId="0" fontId="4" fillId="4" borderId="0" pivotButton="0" quotePrefix="0" xfId="0"/>
    <xf numFmtId="0" fontId="6" fillId="5" borderId="2" applyAlignment="1" pivotButton="0" quotePrefix="0" xfId="0">
      <alignment horizontal="center" vertical="center"/>
    </xf>
    <xf numFmtId="0" fontId="5" fillId="0" borderId="3" applyAlignment="1" pivotButton="0" quotePrefix="0" xfId="0">
      <alignment horizontal="left" vertical="center"/>
    </xf>
    <xf numFmtId="0" fontId="5" fillId="0" borderId="3" applyAlignment="1" pivotButton="0" quotePrefix="0" xfId="0">
      <alignment horizontal="center"/>
    </xf>
    <xf numFmtId="164" fontId="5" fillId="0" borderId="3" applyAlignment="1" pivotButton="0" quotePrefix="0" xfId="0">
      <alignment horizontal="right" vertical="center"/>
    </xf>
    <xf numFmtId="0" fontId="5" fillId="6" borderId="3" applyAlignment="1" pivotButton="0" quotePrefix="0" xfId="0">
      <alignment horizontal="left" vertical="center"/>
    </xf>
    <xf numFmtId="0" fontId="5" fillId="6" borderId="3" applyAlignment="1" pivotButton="0" quotePrefix="0" xfId="0">
      <alignment horizontal="center"/>
    </xf>
    <xf numFmtId="164" fontId="5" fillId="6" borderId="3" applyAlignment="1" pivotButton="0" quotePrefix="0" xfId="0">
      <alignment horizontal="right" vertical="center"/>
    </xf>
    <xf numFmtId="0" fontId="4" fillId="4" borderId="4" pivotButton="0" quotePrefix="0" xfId="0"/>
    <xf numFmtId="0" fontId="0" fillId="4" borderId="4" pivotButton="0" quotePrefix="0" xfId="0"/>
    <xf numFmtId="164" fontId="4" fillId="4" borderId="4" applyAlignment="1" pivotButton="0" quotePrefix="0" xfId="0">
      <alignment horizontal="right" vertical="center"/>
    </xf>
    <xf numFmtId="0" fontId="5" fillId="0" borderId="3" applyAlignment="1" pivotButton="0" quotePrefix="0" xfId="0">
      <alignment horizontal="right" vertical="center"/>
    </xf>
    <xf numFmtId="0" fontId="5" fillId="6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45" customWidth="1" min="1" max="1"/>
    <col width="45" customWidth="1" min="2" max="2"/>
    <col width="25" customWidth="1" min="3" max="3"/>
  </cols>
  <sheetData>
    <row r="1">
      <c r="A1" s="1" t="inlineStr">
        <is>
          <t>Corporate Penalty &amp; Regulatory Exposure Audit Dashboard</t>
        </is>
      </c>
    </row>
    <row r="2">
      <c r="A2" s="2" t="inlineStr">
        <is>
          <t>Generated August 2026 | Forensic Audit v1.0</t>
        </is>
      </c>
    </row>
    <row r="4">
      <c r="A4" s="3" t="inlineStr">
        <is>
          <t>PORTFOLIO METRICS SUMMARY</t>
        </is>
      </c>
    </row>
    <row r="5">
      <c r="A5" s="4" t="inlineStr">
        <is>
          <t>Total Settled Penalties (USD Equivalent)</t>
        </is>
      </c>
      <c r="C5" s="5">
        <f>SUM('Settled Penalty Tracker'!D4:D14)</f>
        <v/>
      </c>
    </row>
    <row r="6">
      <c r="A6" s="4" t="inlineStr">
        <is>
          <t>Total Outstanding Exposure / Claims (USD)</t>
        </is>
      </c>
      <c r="C6" s="5">
        <f>10115000000</f>
        <v/>
      </c>
    </row>
    <row r="7">
      <c r="A7" s="4" t="inlineStr">
        <is>
          <t>Number of Settled Infractions Checked</t>
        </is>
      </c>
      <c r="C7" s="6">
        <f>COUNTA('Settled Penalty Tracker'!A4:A14)</f>
        <v/>
      </c>
    </row>
    <row r="8">
      <c r="A8" s="4" t="inlineStr">
        <is>
          <t>Number of Hidden/Unreported Risks Audited</t>
        </is>
      </c>
      <c r="C8" s="6">
        <f>COUNTA('Forensic Audit of Hidden Risks'!A4:A14)</f>
        <v/>
      </c>
    </row>
    <row r="11">
      <c r="A11" s="3" t="inlineStr">
        <is>
          <t>SPREADSHEET COLOR CONVENTIONS LEGEND</t>
        </is>
      </c>
    </row>
    <row r="12">
      <c r="A12" s="7" t="inlineStr">
        <is>
          <t>Blue Fill (#DCE6F1)</t>
        </is>
      </c>
      <c r="B12" s="8" t="inlineStr">
        <is>
          <t>Input Cell (Editable hardcoded parameters/assumptions)</t>
        </is>
      </c>
    </row>
    <row r="13">
      <c r="A13" s="9" t="inlineStr">
        <is>
          <t>Green Fill (#E2EFDA)</t>
        </is>
      </c>
      <c r="B13" s="8" t="inlineStr">
        <is>
          <t>Formula Cell (Automatically computed/linked values)</t>
        </is>
      </c>
    </row>
    <row r="14">
      <c r="A14" s="10" t="inlineStr">
        <is>
          <t>Gray Fill (#D6DCE4)</t>
        </is>
      </c>
      <c r="B14" s="8" t="inlineStr">
        <is>
          <t>Subtotal/Total Cell (Consolidated category summary)</t>
        </is>
      </c>
    </row>
    <row r="15">
      <c r="A15" s="4" t="inlineStr">
        <is>
          <t>White Fill</t>
        </is>
      </c>
      <c r="B15" s="8" t="inlineStr">
        <is>
          <t>Standard Data Entry (Description, labels, text fields)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45" customWidth="1" min="2" max="2"/>
    <col width="20" customWidth="1" min="3" max="3"/>
    <col width="30" customWidth="1" min="4" max="4"/>
    <col width="15" customWidth="1" min="5" max="5"/>
    <col width="50" customWidth="1" min="6" max="6"/>
  </cols>
  <sheetData>
    <row r="1">
      <c r="A1" s="1" t="inlineStr">
        <is>
          <t>SETTLED CORPORATE PENALTIES DATABASE (FORENSIC ARCHIVE)</t>
        </is>
      </c>
    </row>
    <row r="2">
      <c r="A2" s="2" t="inlineStr">
        <is>
          <t>Note: Figures are strictly grounded in CISA, FTC, SEC, and EUVD audit sources.</t>
        </is>
      </c>
    </row>
    <row r="3">
      <c r="A3" s="11" t="inlineStr">
        <is>
          <t>Entity</t>
        </is>
      </c>
      <c r="B3" s="11" t="inlineStr">
        <is>
          <t>Violation Description</t>
        </is>
      </c>
      <c r="C3" s="11" t="inlineStr">
        <is>
          <t>Regulatory Authority</t>
        </is>
      </c>
      <c r="D3" s="11" t="inlineStr">
        <is>
          <t>Penalty / Settlement (USD)</t>
        </is>
      </c>
      <c r="E3" s="11" t="inlineStr">
        <is>
          <t>Date Settled</t>
        </is>
      </c>
      <c r="F3" s="11" t="inlineStr">
        <is>
          <t>Source Citations &amp; Notes</t>
        </is>
      </c>
    </row>
    <row r="4">
      <c r="A4" s="12" t="inlineStr">
        <is>
          <t>Amazon.com, Inc.</t>
        </is>
      </c>
      <c r="B4" s="12" t="inlineStr">
        <is>
          <t>Prime Dark Patterns - Deceptive UI &amp; Obstruction of Cancellation Pathways</t>
        </is>
      </c>
      <c r="C4" s="13" t="inlineStr">
        <is>
          <t>FTC / DOJ</t>
        </is>
      </c>
      <c r="D4" s="14" t="n">
        <v>2500000000</v>
      </c>
      <c r="E4" s="13" t="inlineStr">
        <is>
          <t>2025-09-23</t>
        </is>
      </c>
      <c r="F4" s="12" t="inlineStr">
        <is>
          <t>FTC historic $2.5B settlement ($1B civil penalty, $1.5B consumer redress).</t>
        </is>
      </c>
    </row>
    <row r="5">
      <c r="A5" s="15" t="inlineStr">
        <is>
          <t>Oracle Corporation</t>
        </is>
      </c>
      <c r="B5" s="15" t="inlineStr">
        <is>
          <t>2024 Consumer Privacy Class Action (BlueKai, AddThis, Datalogix surveillance)</t>
        </is>
      </c>
      <c r="C5" s="16" t="inlineStr">
        <is>
          <t>Federal Court</t>
        </is>
      </c>
      <c r="D5" s="17" t="n">
        <v>115000000</v>
      </c>
      <c r="E5" s="16" t="inlineStr">
        <is>
          <t>2024-07-18</t>
        </is>
      </c>
      <c r="F5" s="15" t="inlineStr">
        <is>
          <t>Settled state/federal privacy claims; ordered to delete historical adtech databases.</t>
        </is>
      </c>
    </row>
    <row r="6">
      <c r="A6" s="12" t="inlineStr">
        <is>
          <t>Amazon.com, Inc.</t>
        </is>
      </c>
      <c r="B6" s="12" t="inlineStr">
        <is>
          <t>Alexa &amp; Ring Kids' COPPA &amp; Unauthorized Live Video Access Violations</t>
        </is>
      </c>
      <c r="C6" s="13" t="inlineStr">
        <is>
          <t>FTC / DOJ</t>
        </is>
      </c>
      <c r="D6" s="14" t="n">
        <v>30800000</v>
      </c>
      <c r="E6" s="13" t="inlineStr">
        <is>
          <t>2023-06-01</t>
        </is>
      </c>
      <c r="F6" s="12" t="inlineStr">
        <is>
          <t>Alexa voice profile retention and unauthorized employee Ring camera spying.</t>
        </is>
      </c>
    </row>
    <row r="7">
      <c r="A7" s="15" t="inlineStr">
        <is>
          <t>Oracle Corporation</t>
        </is>
      </c>
      <c r="B7" s="15" t="inlineStr">
        <is>
          <t>2022 FCPA Anti-Bribery Violations (Slush funds in Turkey, UAE, India)</t>
        </is>
      </c>
      <c r="C7" s="16" t="inlineStr">
        <is>
          <t>SEC / DOJ</t>
        </is>
      </c>
      <c r="D7" s="17" t="n">
        <v>23000000</v>
      </c>
      <c r="E7" s="16" t="inlineStr">
        <is>
          <t>2022-09-27</t>
        </is>
      </c>
      <c r="F7" s="15" t="inlineStr">
        <is>
          <t>$15M penalty, $7.11M disgorgement, $791K interest. Second FCPA enforcement.</t>
        </is>
      </c>
    </row>
    <row r="8">
      <c r="A8" s="12" t="inlineStr">
        <is>
          <t>Amazon.com, Inc.</t>
        </is>
      </c>
      <c r="B8" s="12" t="inlineStr">
        <is>
          <t>Oregon Data Centers Nitrate Environmental Pollution</t>
        </is>
      </c>
      <c r="C8" s="13" t="inlineStr">
        <is>
          <t>Oregon DEQ</t>
        </is>
      </c>
      <c r="D8" s="14" t="n">
        <v>20500000</v>
      </c>
      <c r="E8" s="13" t="inlineStr">
        <is>
          <t>2025-01-01</t>
        </is>
      </c>
      <c r="F8" s="12" t="inlineStr">
        <is>
          <t>Settlement over groundwater contamination near data center nodes.</t>
        </is>
      </c>
    </row>
    <row r="9">
      <c r="A9" s="15" t="inlineStr">
        <is>
          <t>Amazon.com, Inc.</t>
        </is>
      </c>
      <c r="B9" s="15" t="inlineStr">
        <is>
          <t>Luxembourg State Aid Illegal Tax Subsidy Recovery Order</t>
        </is>
      </c>
      <c r="C9" s="16" t="inlineStr">
        <is>
          <t>European Commission</t>
        </is>
      </c>
      <c r="D9" s="17" t="n">
        <v>310000000</v>
      </c>
      <c r="E9" s="16" t="inlineStr">
        <is>
          <t>2017-10-04</t>
        </is>
      </c>
      <c r="F9" s="15" t="inlineStr">
        <is>
          <t>Ordered recovery of €280M (approx. $310M) in illegal tax benefits.</t>
        </is>
      </c>
    </row>
    <row r="10">
      <c r="A10" s="12" t="inlineStr">
        <is>
          <t>TikTok</t>
        </is>
      </c>
      <c r="B10" s="12" t="inlineStr">
        <is>
          <t>European Child Privacy Violation Fine</t>
        </is>
      </c>
      <c r="C10" s="13" t="inlineStr">
        <is>
          <t>European Court / ICO</t>
        </is>
      </c>
      <c r="D10" s="14" t="n">
        <v>16000000</v>
      </c>
      <c r="E10" s="13" t="inlineStr">
        <is>
          <t>2025-01-01</t>
        </is>
      </c>
      <c r="F10" s="12" t="inlineStr">
        <is>
          <t>Fined £12.7M (approx $16M USD) over child data protection failures.</t>
        </is>
      </c>
    </row>
    <row r="11">
      <c r="A11" s="15" t="inlineStr">
        <is>
          <t>Manchester City Nissan</t>
        </is>
      </c>
      <c r="B11" s="15" t="inlineStr">
        <is>
          <t>FTC Deceptive Fees and Financing Overcharges</t>
        </is>
      </c>
      <c r="C11" s="16" t="inlineStr">
        <is>
          <t>FTC / State</t>
        </is>
      </c>
      <c r="D11" s="17" t="n">
        <v>4000000</v>
      </c>
      <c r="E11" s="16" t="inlineStr">
        <is>
          <t>2026-08-20</t>
        </is>
      </c>
      <c r="F11" s="15" t="inlineStr">
        <is>
          <t>Settled FTC and Connecticut state claims over hidden fees.</t>
        </is>
      </c>
    </row>
    <row r="12">
      <c r="A12" s="12" t="inlineStr">
        <is>
          <t>Amazon.com, Inc.</t>
        </is>
      </c>
      <c r="B12" s="12" t="inlineStr">
        <is>
          <t>FCRA Section 609(e) Identity Theft Records Denial Violation</t>
        </is>
      </c>
      <c r="C12" s="13" t="inlineStr">
        <is>
          <t>FTC / DOJ</t>
        </is>
      </c>
      <c r="D12" s="14" t="n">
        <v>2250000</v>
      </c>
      <c r="E12" s="13" t="inlineStr">
        <is>
          <t>2026-06-30</t>
        </is>
      </c>
      <c r="F12" s="12" t="inlineStr">
        <is>
          <t>Knowingly blocked identity theft victims from accessing transaction files within 30 days.</t>
        </is>
      </c>
    </row>
    <row r="13">
      <c r="A13" s="15" t="inlineStr">
        <is>
          <t>Oracle Corporation</t>
        </is>
      </c>
      <c r="B13" s="15" t="inlineStr">
        <is>
          <t>2012 FCPA Books, Records &amp; Internal Controls Violations (India side-funds)</t>
        </is>
      </c>
      <c r="C13" s="16" t="inlineStr">
        <is>
          <t>SEC</t>
        </is>
      </c>
      <c r="D13" s="17" t="n">
        <v>2000000</v>
      </c>
      <c r="E13" s="16" t="inlineStr">
        <is>
          <t>2012-08-16</t>
        </is>
      </c>
      <c r="F13" s="15" t="inlineStr">
        <is>
          <t>$2M civil penalty over distributor slush funds used for undocumented payments.</t>
        </is>
      </c>
    </row>
    <row r="14">
      <c r="A14" s="12" t="inlineStr">
        <is>
          <t>Eken Video Doorbells</t>
        </is>
      </c>
      <c r="B14" s="12" t="inlineStr">
        <is>
          <t>Proposed Equipment Authorization Fraud and Security Vulnerabilities</t>
        </is>
      </c>
      <c r="C14" s="13" t="inlineStr">
        <is>
          <t>FCC</t>
        </is>
      </c>
      <c r="D14" s="14" t="n">
        <v>734872</v>
      </c>
      <c r="E14" s="13" t="inlineStr">
        <is>
          <t>2026-05-01</t>
        </is>
      </c>
      <c r="F14" s="12" t="inlineStr">
        <is>
          <t>Doorbells sold on Amazon leaked Wi-Fi &amp; IP addresses; used false US agent.</t>
        </is>
      </c>
    </row>
    <row r="15">
      <c r="A15" s="18" t="inlineStr">
        <is>
          <t>Total Settled Penalties (USD Equivalent)</t>
        </is>
      </c>
      <c r="B15" s="19" t="n"/>
      <c r="C15" s="19" t="n"/>
      <c r="D15" s="20">
        <f>SUM(D4:D14)</f>
        <v/>
      </c>
      <c r="E15" s="19" t="n"/>
      <c r="F15" s="1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25" customWidth="1" min="3" max="3"/>
    <col width="30" customWidth="1" min="4" max="4"/>
    <col width="50" customWidth="1" min="5" max="5"/>
    <col width="50" customWidth="1" min="6" max="6"/>
  </cols>
  <sheetData>
    <row r="1">
      <c r="A1" s="1" t="inlineStr">
        <is>
          <t>FORENSIC AUDIT: UNREPORTED, ONGOING, &amp; COVERT CORPORATE EXPOSURES</t>
        </is>
      </c>
    </row>
    <row r="2">
      <c r="A2" s="2" t="inlineStr">
        <is>
          <t>Forensic objective: Map logical anomalies, hidden litigation, and un-remedied breaches to prevent claims of self-reporting.</t>
        </is>
      </c>
    </row>
    <row r="3">
      <c r="A3" s="11" t="inlineStr">
        <is>
          <t>Target Entity</t>
        </is>
      </c>
      <c r="B3" s="11" t="inlineStr">
        <is>
          <t>Opaque Operation / Hidden Breach</t>
        </is>
      </c>
      <c r="C3" s="11" t="inlineStr">
        <is>
          <t>Involved Agency / Forum</t>
        </is>
      </c>
      <c r="D3" s="11" t="inlineStr">
        <is>
          <t>Outstanding Liability / Exposure</t>
        </is>
      </c>
      <c r="E3" s="11" t="inlineStr">
        <is>
          <t>Core Mechanics of the Concealment</t>
        </is>
      </c>
      <c r="F3" s="11" t="inlineStr">
        <is>
          <t>Operational Integrity Risk / Status</t>
        </is>
      </c>
    </row>
    <row r="4">
      <c r="A4" s="12" t="inlineStr">
        <is>
          <t>Oracle / Salesforce</t>
        </is>
      </c>
      <c r="B4" s="12" t="inlineStr">
        <is>
          <t>Dutch GDPR Real-Time Bidding (BlueKai / Krux) Class Action</t>
        </is>
      </c>
      <c r="C4" s="13" t="inlineStr">
        <is>
          <t>Amsterdam Court / UK High Court</t>
        </is>
      </c>
      <c r="D4" s="21" t="inlineStr">
        <is>
          <t>$11,000,000,000</t>
        </is>
      </c>
      <c r="E4" s="12" t="inlineStr">
        <is>
          <t>€10B class action over tracking cookies collecting search, location, age, gender without valid consent.</t>
        </is>
      </c>
      <c r="F4" s="12" t="inlineStr">
        <is>
          <t>Unlawfully mapped and commoditized detailed consumer search profiles for dynamic ad pricing.</t>
        </is>
      </c>
    </row>
    <row r="5">
      <c r="A5" s="15" t="inlineStr">
        <is>
          <t>Oracle Corporation</t>
        </is>
      </c>
      <c r="B5" s="15" t="inlineStr">
        <is>
          <t>South Korea Tax Avoidance Royalty Objection Lawsuit</t>
        </is>
      </c>
      <c r="C5" s="16" t="inlineStr">
        <is>
          <t>Korean Tax Service / Courts</t>
        </is>
      </c>
      <c r="D5" s="22" t="inlineStr">
        <is>
          <t>$1,050,000,000</t>
        </is>
      </c>
      <c r="E5" s="15" t="inlineStr">
        <is>
          <t>Siphoning South Korean software usage fees through an Irish shell conduit to evade corporate withholding taxes.</t>
        </is>
      </c>
      <c r="F5" s="15" t="inlineStr">
        <is>
          <t>Largest tax litigation in South Korean history; 1.44T Won corporate tax assessment challenged.</t>
        </is>
      </c>
    </row>
    <row r="6">
      <c r="A6" s="12" t="inlineStr">
        <is>
          <t>Amazon.com, Inc.</t>
        </is>
      </c>
      <c r="B6" s="12" t="inlineStr">
        <is>
          <t>Marketplace Seller Data Anti-Competitive Usage Probe</t>
        </is>
      </c>
      <c r="C6" s="13" t="inlineStr">
        <is>
          <t>SEC Enforcement / DOJ Refer</t>
        </is>
      </c>
      <c r="D6" s="21" t="inlineStr">
        <is>
          <t>Potential Multi-Billion</t>
        </is>
      </c>
      <c r="E6" s="12" t="inlineStr">
        <is>
          <t>Accessing non-public transaction data, pricing structures, and volumes of third-party merchants to spin up private-label clones.</t>
        </is>
      </c>
      <c r="F6" s="12" t="inlineStr">
        <is>
          <t>DOJ criminal investigation referral for executive misrepresentations under oath to Congress.</t>
        </is>
      </c>
    </row>
    <row r="7">
      <c r="A7" s="15" t="inlineStr">
        <is>
          <t>CISA / Nightwing</t>
        </is>
      </c>
      <c r="B7" s="15" t="inlineStr">
        <is>
          <t>GovCloud Key Leak &amp; Operational Playbook Absense</t>
        </is>
      </c>
      <c r="C7" s="16" t="inlineStr">
        <is>
          <t>US Congress / Truffle Security</t>
        </is>
      </c>
      <c r="D7" s="22" t="inlineStr">
        <is>
          <t>Systemic Cyber Risk</t>
        </is>
      </c>
      <c r="E7" s="15" t="inlineStr">
        <is>
          <t>Contractor uploaded GovCloud secrets to public GitHub under 'Private-CISA'; disabled scanning controls.</t>
        </is>
      </c>
      <c r="F7" s="15" t="inlineStr">
        <is>
          <t>CISA left active RSA private keys exposed for days post-alert. Agency had no cloud incident playbooks.</t>
        </is>
      </c>
    </row>
    <row r="8">
      <c r="A8" s="12" t="inlineStr">
        <is>
          <t>Amazon.com, Inc.</t>
        </is>
      </c>
      <c r="B8" s="12" t="inlineStr">
        <is>
          <t>Kuiper Satellite Altitude License Violations</t>
        </is>
      </c>
      <c r="C8" s="13" t="inlineStr">
        <is>
          <t>FCC Space Bureau</t>
        </is>
      </c>
      <c r="D8" s="21" t="inlineStr">
        <is>
          <t>License Termination Risk</t>
        </is>
      </c>
      <c r="E8" s="12" t="inlineStr">
        <is>
          <t>Launched Project Kuiper satellites 50-90 km higher than authorized 400 km orbit without amended debris plans.</t>
        </is>
      </c>
      <c r="F8" s="12" t="inlineStr">
        <is>
          <t>Induced 30 Starlink collision-avoidance maneuvers. Amazon failed to file or comment on the violations.</t>
        </is>
      </c>
    </row>
    <row r="9">
      <c r="A9" s="15" t="inlineStr">
        <is>
          <t>Amazon.com, Inc.</t>
        </is>
      </c>
      <c r="B9" s="15" t="inlineStr">
        <is>
          <t>Opaque Ad-Auction Reserve Pricing Manipulation</t>
        </is>
      </c>
      <c r="C9" s="16" t="inlineStr">
        <is>
          <t>FTC Antitrust Division</t>
        </is>
      </c>
      <c r="D9" s="22" t="inlineStr">
        <is>
          <t>Potential Multi-Billion</t>
        </is>
      </c>
      <c r="E9" s="15" t="inlineStr">
        <is>
          <t>Opaque programmatic ad auction dynamics utilizing undisclosed 'reserve pricing' to artificially inflate advertising costs.</t>
        </is>
      </c>
      <c r="F9" s="15" t="inlineStr">
        <is>
          <t>Multibillion-dollar FTC complaint actively being drafted to target systemic advertiser deception.</t>
        </is>
      </c>
    </row>
    <row r="10">
      <c r="A10" s="12" t="inlineStr">
        <is>
          <t>Amazon.com, Inc.</t>
        </is>
      </c>
      <c r="B10" s="12" t="inlineStr">
        <is>
          <t>FCC Wireless Signal Jammers Unlawful Marketing</t>
        </is>
      </c>
      <c r="C10" s="13" t="inlineStr">
        <is>
          <t>FCC Enforcement Bureau</t>
        </is>
      </c>
      <c r="D10" s="21" t="inlineStr">
        <is>
          <t>Significant Civil Penalty</t>
        </is>
      </c>
      <c r="E10" s="12" t="inlineStr">
        <is>
          <t>Illegal marketing and sale of RF jamming devices on the Amazon marketplace that disrupt Wi-Fi, cameras, and drones.</t>
        </is>
      </c>
      <c r="F10" s="12" t="inlineStr">
        <is>
          <t>expressly prohibited from sale or marketing under the Communications Act due to public safety interference.</t>
        </is>
      </c>
    </row>
    <row r="11">
      <c r="A11" s="15" t="inlineStr">
        <is>
          <t>Oracle Corporation</t>
        </is>
      </c>
      <c r="B11" s="15" t="inlineStr">
        <is>
          <t>Australian Transfer Pricing Software Sublicensing Audit</t>
        </is>
      </c>
      <c r="C11" s="16" t="inlineStr">
        <is>
          <t>Australian Taxation Office</t>
        </is>
      </c>
      <c r="D11" s="22" t="inlineStr">
        <is>
          <t>Tax Assessments Pending</t>
        </is>
      </c>
      <c r="E11" s="15" t="inlineStr">
        <is>
          <t>Routing Australian sublicensing profits to Ireland as double-taxation treaty exempt distributions rather than taxable royalties.</t>
        </is>
      </c>
      <c r="F11" s="15" t="inlineStr">
        <is>
          <t>MAP suspended due to parallel litigation initiated by Oracle to block administrative tax auditing.</t>
        </is>
      </c>
    </row>
    <row r="12">
      <c r="A12" s="12" t="inlineStr">
        <is>
          <t>Google LLC</t>
        </is>
      </c>
      <c r="B12" s="12" t="inlineStr">
        <is>
          <t>Coordinated Suppress &amp; Retaliate Vulnerability Program</t>
        </is>
      </c>
      <c r="C12" s="13" t="inlineStr">
        <is>
          <t>CISA / Google VRP</t>
        </is>
      </c>
      <c r="D12" s="21" t="inlineStr">
        <is>
          <t>Public Infrastructure Exposure</t>
        </is>
      </c>
      <c r="E12" s="12" t="inlineStr">
        <is>
          <t>Dismissed 76 supply-chain vulnerabilities reported by David Weatherspoon as 'intended behavior' but quietly patched them.</t>
        </is>
      </c>
      <c r="F12" s="12" t="inlineStr">
        <is>
          <t>Google terminated the researcher's account on September 23, 2025 immediately after CISA validated the vector.</t>
        </is>
      </c>
    </row>
    <row r="13">
      <c r="A13" s="15" t="inlineStr">
        <is>
          <t>Cisco Systems, Inc.</t>
        </is>
      </c>
      <c r="B13" s="15" t="inlineStr">
        <is>
          <t>False Claims Compliance Certification (Glenn v. Cisco)</t>
        </is>
      </c>
      <c r="C13" s="16" t="inlineStr">
        <is>
          <t>Federal Court (Qui Tam)</t>
        </is>
      </c>
      <c r="D13" s="22" t="inlineStr">
        <is>
          <t>Pending FCA Judgment</t>
        </is>
      </c>
      <c r="E13" s="15" t="inlineStr">
        <is>
          <t>Ignored warnings about critical security vulnerabilities in federal video surveillance feeds while certifying compliance.</t>
        </is>
      </c>
      <c r="F13" s="15" t="inlineStr">
        <is>
          <t>Falsified compliance documentation to secure lucrative government contracts for vulnerable federal hardware.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2026-08-26T00:15:30Z</dcterms:created>
  <dcterms:modified xmlns:dcterms="http://purl.org/dc/terms/" xmlns:xsi="http://www.w3.org/2001/XMLSchema-instance" xsi:type="dcterms:W3CDTF">2026-08-26T00:15:30Z</dcterms:modified>
</cp:coreProperties>
</file>